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ANA\ANA POSAO\UNDP\2019-2020\SIDA treninzi OCD\Bac\"/>
    </mc:Choice>
  </mc:AlternateContent>
  <bookViews>
    <workbookView xWindow="0" yWindow="0" windowWidth="20280" windowHeight="7620"/>
  </bookViews>
  <sheets>
    <sheet name="Budžet" sheetId="1" r:id="rId1"/>
  </sheets>
  <calcPr calcId="162913"/>
</workbook>
</file>

<file path=xl/calcChain.xml><?xml version="1.0" encoding="utf-8"?>
<calcChain xmlns="http://schemas.openxmlformats.org/spreadsheetml/2006/main">
  <c r="H15" i="1" l="1"/>
  <c r="I15" i="1"/>
  <c r="J15" i="1"/>
  <c r="K15" i="1"/>
  <c r="L15" i="1"/>
  <c r="G15" i="1"/>
  <c r="G43" i="1" l="1"/>
  <c r="H43" i="1"/>
  <c r="I43" i="1"/>
  <c r="J43" i="1"/>
  <c r="K43" i="1"/>
  <c r="L43" i="1"/>
  <c r="G22" i="1"/>
  <c r="H22" i="1"/>
  <c r="I22" i="1"/>
  <c r="J22" i="1"/>
  <c r="K22" i="1"/>
  <c r="L22" i="1"/>
  <c r="F45" i="1"/>
  <c r="H17" i="1"/>
  <c r="G17" i="1"/>
  <c r="F42" i="1"/>
  <c r="F34" i="1"/>
  <c r="F37" i="1"/>
  <c r="F36" i="1"/>
  <c r="F33" i="1"/>
  <c r="F32" i="1"/>
  <c r="I17" i="1"/>
  <c r="J17" i="1"/>
  <c r="K17" i="1"/>
  <c r="L17" i="1"/>
  <c r="F18" i="1"/>
  <c r="F20" i="1"/>
  <c r="G12" i="1"/>
  <c r="G47" i="1" s="1"/>
  <c r="H12" i="1"/>
  <c r="I12" i="1"/>
  <c r="I47" i="1" s="1"/>
  <c r="J12" i="1"/>
  <c r="J47" i="1" s="1"/>
  <c r="K12" i="1"/>
  <c r="K47" i="1" s="1"/>
  <c r="L12" i="1"/>
  <c r="L47" i="1" l="1"/>
  <c r="H47" i="1"/>
  <c r="F24" i="1"/>
  <c r="F41" i="1"/>
  <c r="F44" i="1"/>
  <c r="F43" i="1" s="1"/>
  <c r="F25" i="1"/>
  <c r="F26" i="1"/>
  <c r="F27" i="1"/>
  <c r="F28" i="1"/>
  <c r="F29" i="1"/>
  <c r="F30" i="1"/>
  <c r="F38" i="1"/>
  <c r="F39" i="1"/>
  <c r="F40" i="1"/>
  <c r="F19" i="1"/>
  <c r="F21" i="1"/>
  <c r="F16" i="1"/>
  <c r="F15" i="1" s="1"/>
  <c r="F14" i="1"/>
  <c r="F13" i="1"/>
  <c r="F22" i="1" l="1"/>
  <c r="F17" i="1"/>
  <c r="F12" i="1"/>
  <c r="F47" i="1" l="1"/>
</calcChain>
</file>

<file path=xl/sharedStrings.xml><?xml version="1.0" encoding="utf-8"?>
<sst xmlns="http://schemas.openxmlformats.org/spreadsheetml/2006/main" count="110" uniqueCount="88">
  <si>
    <r>
      <t xml:space="preserve">Logo organizacije </t>
    </r>
    <r>
      <rPr>
        <b/>
        <sz val="10"/>
        <color rgb="FF969696"/>
        <rFont val="Myriad Pro"/>
      </rPr>
      <t>nositeljke</t>
    </r>
    <r>
      <rPr>
        <b/>
        <sz val="10"/>
        <color rgb="FF969696"/>
        <rFont val="Myriad Pro"/>
      </rPr>
      <t xml:space="preserve"> </t>
    </r>
    <r>
      <rPr>
        <b/>
        <sz val="10"/>
        <color rgb="FF969696"/>
        <rFont val="Myriad Pro"/>
      </rPr>
      <t>projekta</t>
    </r>
  </si>
  <si>
    <t>NAZIV ORGANIZACIJE</t>
  </si>
  <si>
    <t>__________</t>
  </si>
  <si>
    <t>NAZIV PROJEKTA</t>
  </si>
  <si>
    <t>PREGLED BUDŽETA</t>
  </si>
  <si>
    <t>Broj</t>
  </si>
  <si>
    <t>Kategorija</t>
  </si>
  <si>
    <t>Jedinica</t>
  </si>
  <si>
    <t>Broj jedinica</t>
  </si>
  <si>
    <t>Jedinična cena USD</t>
  </si>
  <si>
    <t>Ukupno USD</t>
  </si>
  <si>
    <t>Mesec 1</t>
  </si>
  <si>
    <t>Mesec 2</t>
  </si>
  <si>
    <t>Mesec 3</t>
  </si>
  <si>
    <t>Mesec 4</t>
  </si>
  <si>
    <t>Mesec 5</t>
  </si>
  <si>
    <t>Mesec 6</t>
  </si>
  <si>
    <t>1.</t>
  </si>
  <si>
    <t>LJUDSKI RESURSI</t>
  </si>
  <si>
    <t>1.1.</t>
  </si>
  <si>
    <t>1.2.</t>
  </si>
  <si>
    <t>2.</t>
  </si>
  <si>
    <t>PUTOVANJE/PREVOZ</t>
  </si>
  <si>
    <t>2.1.</t>
  </si>
  <si>
    <t>3.</t>
  </si>
  <si>
    <t>KANCELARIJSKI TROŠKOVI</t>
  </si>
  <si>
    <t>3.1.</t>
  </si>
  <si>
    <t>3.2.</t>
  </si>
  <si>
    <t>3.3.</t>
  </si>
  <si>
    <t>3.4.</t>
  </si>
  <si>
    <t>PROJEKTNI TROŠKOVI</t>
  </si>
  <si>
    <t>4.1.</t>
  </si>
  <si>
    <t>4.1.1.</t>
  </si>
  <si>
    <t>4.1.2.</t>
  </si>
  <si>
    <t>4.1.3.</t>
  </si>
  <si>
    <t>4.2.</t>
  </si>
  <si>
    <t>4.2.1.</t>
  </si>
  <si>
    <t>4.2.2.</t>
  </si>
  <si>
    <t>4.2.3.</t>
  </si>
  <si>
    <t>4.3.</t>
  </si>
  <si>
    <t>4.3.1.</t>
  </si>
  <si>
    <t>4.3.2.</t>
  </si>
  <si>
    <t>4.3.3.</t>
  </si>
  <si>
    <t>VIDLJIVOST</t>
  </si>
  <si>
    <t>NAPOMENA</t>
  </si>
  <si>
    <t>Budžetske kategorije 1,2 i 3 ne smeju da pređu 30% ukupnog iznosa budžeta.</t>
  </si>
  <si>
    <t>Troškovi rekonstrukcije i opreme ne smeju da pređu 30% ukupnog iznosa budžeta.</t>
  </si>
  <si>
    <t>Koordinator</t>
  </si>
  <si>
    <t>mesec</t>
  </si>
  <si>
    <t>Finansijski asistent</t>
  </si>
  <si>
    <t>dan</t>
  </si>
  <si>
    <t>Putni troskovi clanova projektnog tima</t>
  </si>
  <si>
    <t>Zakup prostora</t>
  </si>
  <si>
    <t>Telefon I internet</t>
  </si>
  <si>
    <t>Struja</t>
  </si>
  <si>
    <t>Bankarski troskovi</t>
  </si>
  <si>
    <t>Kancelarijski materijal</t>
  </si>
  <si>
    <t>Studijska poseta novinara</t>
  </si>
  <si>
    <t>Prevoz za novinare iz Novog Sada  i Beograda</t>
  </si>
  <si>
    <t>putovanje</t>
  </si>
  <si>
    <t>Ketering</t>
  </si>
  <si>
    <t>osoba</t>
  </si>
  <si>
    <t>Osvezenje (voda, sokovi, kafe)</t>
  </si>
  <si>
    <t>kom</t>
  </si>
  <si>
    <t>Mapiranje pcelinjaka</t>
  </si>
  <si>
    <t>Lokatori</t>
  </si>
  <si>
    <t>Lap top</t>
  </si>
  <si>
    <t>Izrada softvera i aplikacije</t>
  </si>
  <si>
    <t>Zavrsna konferencija</t>
  </si>
  <si>
    <t>Moderator</t>
  </si>
  <si>
    <t>Analiza i preporuka</t>
  </si>
  <si>
    <t xml:space="preserve">Putni troskovi </t>
  </si>
  <si>
    <t>Istraživanje, analiza i izrada preporuka - honorar</t>
  </si>
  <si>
    <t>km</t>
  </si>
  <si>
    <t>Honorar za predavača</t>
  </si>
  <si>
    <t>sat</t>
  </si>
  <si>
    <t>Obuke za pčelare</t>
  </si>
  <si>
    <t>4.4.</t>
  </si>
  <si>
    <t>4.5.</t>
  </si>
  <si>
    <t>4.5.1.</t>
  </si>
  <si>
    <t>4.5.2.</t>
  </si>
  <si>
    <t>4.5.3.</t>
  </si>
  <si>
    <t>Dizajn i stampa lifleta</t>
  </si>
  <si>
    <t>Emitovanje na lokalnim radio i TV stanicama</t>
  </si>
  <si>
    <t>4.5.4.</t>
  </si>
  <si>
    <t xml:space="preserve">Snimanje i montaža </t>
  </si>
  <si>
    <t>usluga</t>
  </si>
  <si>
    <t>UKUPNO (USD)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</si>
</sst>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R_S_D_-;\-* #,##0.00\ _R_S_D_-;_-* &quot;-&quot;??\ _R_S_D_-;_-@_-"/>
  </numFmts>
  <fonts count="15">
    <font>
      <sz val="10"/>
      <color rgb="FF000000"/>
      <name val="Arial"/>
    </font>
    <font>
      <b/>
      <sz val="10"/>
      <color rgb="FF969696"/>
      <name val="Open Sans"/>
    </font>
    <font>
      <sz val="10"/>
      <name val="Arial"/>
    </font>
    <font>
      <b/>
      <sz val="12"/>
      <color rgb="FF005499"/>
      <name val="Open Sans"/>
    </font>
    <font>
      <b/>
      <sz val="22"/>
      <color rgb="FF005499"/>
      <name val="Open Sans"/>
    </font>
    <font>
      <b/>
      <sz val="10"/>
      <color rgb="FFFFFFFF"/>
      <name val="Open Sans"/>
    </font>
    <font>
      <sz val="10"/>
      <name val="Arial"/>
    </font>
    <font>
      <b/>
      <sz val="10"/>
      <name val="Open Sans"/>
    </font>
    <font>
      <sz val="10"/>
      <name val="Open Sans"/>
    </font>
    <font>
      <b/>
      <sz val="10"/>
      <name val="Arial"/>
    </font>
    <font>
      <b/>
      <i/>
      <sz val="10"/>
      <color rgb="FFFFFFFF"/>
      <name val="Open Sans"/>
    </font>
    <font>
      <b/>
      <sz val="10"/>
      <color rgb="FF969696"/>
      <name val="Myriad Pro"/>
    </font>
    <font>
      <sz val="10"/>
      <name val="Arial"/>
      <family val="2"/>
    </font>
    <font>
      <b/>
      <sz val="10"/>
      <name val="Open Sans"/>
      <charset val="238"/>
    </font>
    <font>
      <sz val="10"/>
      <name val="Open San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5499"/>
        <bgColor rgb="FF005499"/>
      </patternFill>
    </fill>
    <fill>
      <patternFill patternType="solid">
        <fgColor rgb="FFC0C0C0"/>
        <bgColor rgb="FFC0C0C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5" fillId="3" borderId="12" xfId="0" applyFont="1" applyFill="1" applyBorder="1" applyAlignment="1">
      <alignment horizontal="center" vertical="center" wrapText="1"/>
    </xf>
    <xf numFmtId="4" fontId="5" fillId="3" borderId="12" xfId="0" applyNumberFormat="1" applyFont="1" applyFill="1" applyBorder="1" applyAlignment="1">
      <alignment horizontal="center" vertical="center" wrapText="1"/>
    </xf>
    <xf numFmtId="1" fontId="5" fillId="3" borderId="12" xfId="0" applyNumberFormat="1" applyFont="1" applyFill="1" applyBorder="1" applyAlignment="1">
      <alignment horizontal="center" vertical="center" wrapText="1"/>
    </xf>
    <xf numFmtId="2" fontId="5" fillId="3" borderId="12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4" fontId="8" fillId="0" borderId="12" xfId="0" applyNumberFormat="1" applyFont="1" applyBorder="1" applyAlignment="1">
      <alignment horizontal="center" vertical="center"/>
    </xf>
    <xf numFmtId="1" fontId="8" fillId="0" borderId="12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left" vertical="center"/>
    </xf>
    <xf numFmtId="4" fontId="7" fillId="0" borderId="12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right" vertical="center"/>
    </xf>
    <xf numFmtId="0" fontId="8" fillId="0" borderId="0" xfId="0" applyFont="1" applyAlignment="1"/>
    <xf numFmtId="0" fontId="7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right"/>
    </xf>
    <xf numFmtId="0" fontId="6" fillId="0" borderId="12" xfId="0" applyFont="1" applyBorder="1" applyAlignment="1">
      <alignment horizontal="right"/>
    </xf>
    <xf numFmtId="43" fontId="6" fillId="0" borderId="12" xfId="0" applyNumberFormat="1" applyFont="1" applyBorder="1" applyAlignment="1">
      <alignment horizontal="right"/>
    </xf>
    <xf numFmtId="43" fontId="9" fillId="0" borderId="12" xfId="0" applyNumberFormat="1" applyFont="1" applyBorder="1" applyAlignment="1">
      <alignment horizontal="right"/>
    </xf>
    <xf numFmtId="43" fontId="6" fillId="0" borderId="17" xfId="0" applyNumberFormat="1" applyFont="1" applyBorder="1" applyAlignment="1">
      <alignment horizontal="right"/>
    </xf>
    <xf numFmtId="43" fontId="7" fillId="0" borderId="12" xfId="0" applyNumberFormat="1" applyFont="1" applyBorder="1" applyAlignment="1">
      <alignment horizontal="right"/>
    </xf>
    <xf numFmtId="43" fontId="7" fillId="4" borderId="19" xfId="0" applyNumberFormat="1" applyFont="1" applyFill="1" applyBorder="1" applyAlignment="1">
      <alignment horizontal="right"/>
    </xf>
    <xf numFmtId="43" fontId="6" fillId="0" borderId="18" xfId="0" applyNumberFormat="1" applyFont="1" applyBorder="1" applyAlignment="1">
      <alignment horizontal="right"/>
    </xf>
    <xf numFmtId="2" fontId="5" fillId="3" borderId="13" xfId="0" applyNumberFormat="1" applyFont="1" applyFill="1" applyBorder="1" applyAlignment="1">
      <alignment horizontal="center" vertical="center" wrapText="1"/>
    </xf>
    <xf numFmtId="43" fontId="7" fillId="4" borderId="13" xfId="0" applyNumberFormat="1" applyFont="1" applyFill="1" applyBorder="1" applyAlignment="1">
      <alignment vertical="center"/>
    </xf>
    <xf numFmtId="4" fontId="8" fillId="0" borderId="13" xfId="0" applyNumberFormat="1" applyFont="1" applyBorder="1" applyAlignment="1">
      <alignment horizontal="right" vertical="center"/>
    </xf>
    <xf numFmtId="2" fontId="7" fillId="0" borderId="13" xfId="0" applyNumberFormat="1" applyFont="1" applyBorder="1" applyAlignment="1">
      <alignment horizontal="right" vertical="center"/>
    </xf>
    <xf numFmtId="43" fontId="7" fillId="4" borderId="13" xfId="0" applyNumberFormat="1" applyFont="1" applyFill="1" applyBorder="1" applyAlignment="1">
      <alignment horizontal="right" vertical="center"/>
    </xf>
    <xf numFmtId="4" fontId="10" fillId="3" borderId="13" xfId="0" applyNumberFormat="1" applyFont="1" applyFill="1" applyBorder="1" applyAlignment="1">
      <alignment horizontal="right" vertical="center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right"/>
    </xf>
    <xf numFmtId="43" fontId="7" fillId="4" borderId="22" xfId="0" applyNumberFormat="1" applyFont="1" applyFill="1" applyBorder="1" applyAlignment="1">
      <alignment horizontal="right"/>
    </xf>
    <xf numFmtId="43" fontId="6" fillId="0" borderId="23" xfId="0" applyNumberFormat="1" applyFont="1" applyBorder="1" applyAlignment="1">
      <alignment horizontal="right"/>
    </xf>
    <xf numFmtId="43" fontId="6" fillId="0" borderId="22" xfId="0" applyNumberFormat="1" applyFont="1" applyBorder="1" applyAlignment="1">
      <alignment horizontal="right"/>
    </xf>
    <xf numFmtId="43" fontId="8" fillId="0" borderId="22" xfId="0" applyNumberFormat="1" applyFont="1" applyBorder="1" applyAlignment="1">
      <alignment horizontal="right"/>
    </xf>
    <xf numFmtId="43" fontId="7" fillId="0" borderId="22" xfId="0" applyNumberFormat="1" applyFont="1" applyBorder="1" applyAlignment="1">
      <alignment horizontal="right"/>
    </xf>
    <xf numFmtId="43" fontId="9" fillId="0" borderId="22" xfId="0" applyNumberFormat="1" applyFont="1" applyBorder="1" applyAlignment="1">
      <alignment horizontal="right"/>
    </xf>
    <xf numFmtId="43" fontId="6" fillId="0" borderId="24" xfId="0" applyNumberFormat="1" applyFont="1" applyBorder="1" applyAlignment="1">
      <alignment horizontal="right"/>
    </xf>
    <xf numFmtId="43" fontId="12" fillId="0" borderId="12" xfId="0" applyNumberFormat="1" applyFont="1" applyBorder="1" applyAlignment="1">
      <alignment horizontal="right"/>
    </xf>
    <xf numFmtId="43" fontId="7" fillId="4" borderId="13" xfId="0" applyNumberFormat="1" applyFont="1" applyFill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9" xfId="0" applyNumberFormat="1" applyFont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/>
    </xf>
    <xf numFmtId="1" fontId="8" fillId="0" borderId="18" xfId="0" applyNumberFormat="1" applyFont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2" fillId="0" borderId="11" xfId="0" applyFont="1" applyBorder="1"/>
    <xf numFmtId="0" fontId="5" fillId="3" borderId="13" xfId="0" applyFont="1" applyFill="1" applyBorder="1" applyAlignment="1">
      <alignment horizontal="left" vertical="center"/>
    </xf>
    <xf numFmtId="0" fontId="2" fillId="0" borderId="14" xfId="0" applyFont="1" applyBorder="1"/>
    <xf numFmtId="0" fontId="2" fillId="0" borderId="15" xfId="0" applyFont="1" applyBorder="1"/>
    <xf numFmtId="0" fontId="7" fillId="4" borderId="13" xfId="0" applyFont="1" applyFill="1" applyBorder="1" applyAlignment="1">
      <alignment horizontal="left" vertical="center"/>
    </xf>
    <xf numFmtId="0" fontId="2" fillId="0" borderId="25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0" xfId="0" applyFont="1" applyAlignme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3" fillId="2" borderId="9" xfId="0" applyFont="1" applyFill="1" applyBorder="1" applyAlignment="1">
      <alignment horizontal="right" vertical="center" wrapText="1"/>
    </xf>
    <xf numFmtId="0" fontId="2" fillId="0" borderId="10" xfId="0" applyFont="1" applyBorder="1"/>
    <xf numFmtId="0" fontId="3" fillId="2" borderId="9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abSelected="1" zoomScale="90" zoomScaleNormal="90" workbookViewId="0">
      <selection activeCell="L47" sqref="A9:L47"/>
    </sheetView>
  </sheetViews>
  <sheetFormatPr defaultColWidth="12.5546875" defaultRowHeight="15" customHeight="1"/>
  <cols>
    <col min="1" max="1" width="9.44140625" customWidth="1"/>
    <col min="2" max="2" width="39.6640625" customWidth="1"/>
    <col min="3" max="5" width="10.6640625" customWidth="1"/>
    <col min="6" max="6" width="13.6640625" customWidth="1"/>
    <col min="7" max="7" width="14.5546875" style="17" customWidth="1"/>
    <col min="8" max="9" width="14.5546875" style="17" bestFit="1" customWidth="1"/>
    <col min="10" max="10" width="14" style="17" bestFit="1" customWidth="1"/>
    <col min="11" max="11" width="12.88671875" style="17" bestFit="1" customWidth="1"/>
    <col min="12" max="12" width="14.5546875" style="17" bestFit="1" customWidth="1"/>
  </cols>
  <sheetData>
    <row r="1" spans="1:12" ht="18" customHeight="1">
      <c r="A1" s="58" t="s">
        <v>0</v>
      </c>
      <c r="B1" s="59"/>
      <c r="C1" s="59"/>
      <c r="D1" s="59"/>
      <c r="E1" s="59"/>
      <c r="F1" s="60"/>
    </row>
    <row r="2" spans="1:12" ht="18" customHeight="1">
      <c r="A2" s="61"/>
      <c r="B2" s="62"/>
      <c r="C2" s="62"/>
      <c r="D2" s="62"/>
      <c r="E2" s="62"/>
      <c r="F2" s="63"/>
    </row>
    <row r="3" spans="1:12" ht="18" customHeight="1">
      <c r="A3" s="61"/>
      <c r="B3" s="62"/>
      <c r="C3" s="62"/>
      <c r="D3" s="62"/>
      <c r="E3" s="62"/>
      <c r="F3" s="63"/>
    </row>
    <row r="4" spans="1:12" ht="18" customHeight="1">
      <c r="A4" s="61"/>
      <c r="B4" s="62"/>
      <c r="C4" s="62"/>
      <c r="D4" s="62"/>
      <c r="E4" s="62"/>
      <c r="F4" s="63"/>
    </row>
    <row r="5" spans="1:12" ht="18" customHeight="1">
      <c r="A5" s="61"/>
      <c r="B5" s="62"/>
      <c r="C5" s="62"/>
      <c r="D5" s="62"/>
      <c r="E5" s="62"/>
      <c r="F5" s="63"/>
    </row>
    <row r="6" spans="1:12" ht="18" customHeight="1">
      <c r="A6" s="64"/>
      <c r="B6" s="65"/>
      <c r="C6" s="65"/>
      <c r="D6" s="65"/>
      <c r="E6" s="65"/>
      <c r="F6" s="66"/>
    </row>
    <row r="7" spans="1:12" ht="15.75" customHeight="1">
      <c r="A7" s="67" t="s">
        <v>1</v>
      </c>
      <c r="B7" s="68"/>
      <c r="C7" s="69" t="s">
        <v>2</v>
      </c>
      <c r="D7" s="52"/>
      <c r="E7" s="52"/>
      <c r="F7" s="68"/>
    </row>
    <row r="8" spans="1:12" ht="15.75" customHeight="1">
      <c r="A8" s="67" t="s">
        <v>3</v>
      </c>
      <c r="B8" s="68"/>
      <c r="C8" s="69" t="s">
        <v>2</v>
      </c>
      <c r="D8" s="52"/>
      <c r="E8" s="52"/>
      <c r="F8" s="68"/>
    </row>
    <row r="9" spans="1:12" ht="77.25" customHeight="1" thickBot="1">
      <c r="A9" s="70" t="s">
        <v>4</v>
      </c>
      <c r="B9" s="52"/>
      <c r="C9" s="52"/>
      <c r="D9" s="52"/>
      <c r="E9" s="52"/>
      <c r="F9" s="68"/>
    </row>
    <row r="10" spans="1:12" ht="25.5" customHeight="1">
      <c r="A10" s="1" t="s">
        <v>5</v>
      </c>
      <c r="B10" s="1" t="s">
        <v>6</v>
      </c>
      <c r="C10" s="2" t="s">
        <v>7</v>
      </c>
      <c r="D10" s="3" t="s">
        <v>8</v>
      </c>
      <c r="E10" s="4" t="s">
        <v>9</v>
      </c>
      <c r="F10" s="25" t="s">
        <v>10</v>
      </c>
      <c r="G10" s="31" t="s">
        <v>11</v>
      </c>
      <c r="H10" s="32" t="s">
        <v>12</v>
      </c>
      <c r="I10" s="32" t="s">
        <v>13</v>
      </c>
      <c r="J10" s="32" t="s">
        <v>14</v>
      </c>
      <c r="K10" s="32" t="s">
        <v>15</v>
      </c>
      <c r="L10" s="32" t="s">
        <v>16</v>
      </c>
    </row>
    <row r="11" spans="1:12" ht="12.75" customHeight="1">
      <c r="A11" s="71"/>
      <c r="B11" s="52"/>
      <c r="C11" s="52"/>
      <c r="D11" s="52"/>
      <c r="E11" s="52"/>
      <c r="F11" s="52"/>
      <c r="G11" s="33"/>
      <c r="H11" s="18"/>
      <c r="I11" s="18"/>
      <c r="J11" s="18"/>
      <c r="K11" s="18"/>
      <c r="L11" s="18"/>
    </row>
    <row r="12" spans="1:12" ht="12.75" customHeight="1">
      <c r="A12" s="5" t="s">
        <v>17</v>
      </c>
      <c r="B12" s="56" t="s">
        <v>18</v>
      </c>
      <c r="C12" s="54"/>
      <c r="D12" s="54"/>
      <c r="E12" s="55"/>
      <c r="F12" s="42">
        <f>F13+F14</f>
        <v>2700</v>
      </c>
      <c r="G12" s="34">
        <f t="shared" ref="G12:L12" si="0">G13+G14</f>
        <v>450</v>
      </c>
      <c r="H12" s="23">
        <f t="shared" si="0"/>
        <v>450</v>
      </c>
      <c r="I12" s="23">
        <f t="shared" si="0"/>
        <v>450</v>
      </c>
      <c r="J12" s="23">
        <f t="shared" si="0"/>
        <v>450</v>
      </c>
      <c r="K12" s="23">
        <f t="shared" si="0"/>
        <v>450</v>
      </c>
      <c r="L12" s="23">
        <f t="shared" si="0"/>
        <v>450</v>
      </c>
    </row>
    <row r="13" spans="1:12" ht="12.75" customHeight="1">
      <c r="A13" s="6" t="s">
        <v>19</v>
      </c>
      <c r="B13" s="6" t="s">
        <v>47</v>
      </c>
      <c r="C13" s="7" t="s">
        <v>48</v>
      </c>
      <c r="D13" s="8">
        <v>6</v>
      </c>
      <c r="E13" s="9">
        <v>300</v>
      </c>
      <c r="F13" s="27">
        <f>D13*E13</f>
        <v>1800</v>
      </c>
      <c r="G13" s="35">
        <v>300</v>
      </c>
      <c r="H13" s="24">
        <v>300</v>
      </c>
      <c r="I13" s="24">
        <v>300</v>
      </c>
      <c r="J13" s="24">
        <v>300</v>
      </c>
      <c r="K13" s="24">
        <v>300</v>
      </c>
      <c r="L13" s="24">
        <v>300</v>
      </c>
    </row>
    <row r="14" spans="1:12" ht="12.75" customHeight="1">
      <c r="A14" s="6" t="s">
        <v>20</v>
      </c>
      <c r="B14" s="6" t="s">
        <v>49</v>
      </c>
      <c r="C14" s="7" t="s">
        <v>50</v>
      </c>
      <c r="D14" s="8">
        <v>18</v>
      </c>
      <c r="E14" s="9">
        <v>50</v>
      </c>
      <c r="F14" s="27">
        <f t="shared" ref="F14" si="1">D14*E14</f>
        <v>900</v>
      </c>
      <c r="G14" s="35">
        <v>150</v>
      </c>
      <c r="H14" s="24">
        <v>150</v>
      </c>
      <c r="I14" s="24">
        <v>150</v>
      </c>
      <c r="J14" s="24">
        <v>150</v>
      </c>
      <c r="K14" s="24">
        <v>150</v>
      </c>
      <c r="L14" s="24">
        <v>150</v>
      </c>
    </row>
    <row r="15" spans="1:12" ht="12.75" customHeight="1">
      <c r="A15" s="5" t="s">
        <v>21</v>
      </c>
      <c r="B15" s="56" t="s">
        <v>22</v>
      </c>
      <c r="C15" s="54"/>
      <c r="D15" s="54"/>
      <c r="E15" s="55"/>
      <c r="F15" s="42">
        <f>F16</f>
        <v>300</v>
      </c>
      <c r="G15" s="34">
        <f>G16</f>
        <v>50</v>
      </c>
      <c r="H15" s="34">
        <f t="shared" ref="H15:L15" si="2">H16</f>
        <v>50</v>
      </c>
      <c r="I15" s="34">
        <f t="shared" si="2"/>
        <v>50</v>
      </c>
      <c r="J15" s="34">
        <f t="shared" si="2"/>
        <v>50</v>
      </c>
      <c r="K15" s="34">
        <f t="shared" si="2"/>
        <v>50</v>
      </c>
      <c r="L15" s="34">
        <f t="shared" si="2"/>
        <v>50</v>
      </c>
    </row>
    <row r="16" spans="1:12" ht="12.75" customHeight="1">
      <c r="A16" s="6" t="s">
        <v>23</v>
      </c>
      <c r="B16" s="6" t="s">
        <v>51</v>
      </c>
      <c r="C16" s="7" t="s">
        <v>48</v>
      </c>
      <c r="D16" s="8">
        <v>6</v>
      </c>
      <c r="E16" s="9">
        <v>50</v>
      </c>
      <c r="F16" s="27">
        <f t="shared" ref="F16" si="3">D16*E16</f>
        <v>300</v>
      </c>
      <c r="G16" s="36">
        <v>50</v>
      </c>
      <c r="H16" s="19">
        <v>50</v>
      </c>
      <c r="I16" s="19">
        <v>50</v>
      </c>
      <c r="J16" s="19">
        <v>50</v>
      </c>
      <c r="K16" s="19">
        <v>50</v>
      </c>
      <c r="L16" s="19">
        <v>50</v>
      </c>
    </row>
    <row r="17" spans="1:12" ht="12.75" customHeight="1">
      <c r="A17" s="5" t="s">
        <v>24</v>
      </c>
      <c r="B17" s="56" t="s">
        <v>25</v>
      </c>
      <c r="C17" s="54"/>
      <c r="D17" s="54"/>
      <c r="E17" s="55"/>
      <c r="F17" s="26">
        <f>F18+F19+F20+F21</f>
        <v>480</v>
      </c>
      <c r="G17" s="26">
        <f>G18+G19+G20+G21</f>
        <v>80</v>
      </c>
      <c r="H17" s="26">
        <f>H18+H19+H20+H21</f>
        <v>80</v>
      </c>
      <c r="I17" s="26">
        <f t="shared" ref="I17:L17" si="4">I18+I19+I20+I21</f>
        <v>80</v>
      </c>
      <c r="J17" s="26">
        <f t="shared" si="4"/>
        <v>80</v>
      </c>
      <c r="K17" s="26">
        <f t="shared" si="4"/>
        <v>80</v>
      </c>
      <c r="L17" s="26">
        <f t="shared" si="4"/>
        <v>80</v>
      </c>
    </row>
    <row r="18" spans="1:12" ht="12.75" customHeight="1">
      <c r="A18" s="6" t="s">
        <v>26</v>
      </c>
      <c r="B18" s="6" t="s">
        <v>55</v>
      </c>
      <c r="C18" s="7" t="s">
        <v>48</v>
      </c>
      <c r="D18" s="8">
        <v>6</v>
      </c>
      <c r="E18" s="9">
        <v>10</v>
      </c>
      <c r="F18" s="27">
        <f t="shared" ref="F18" si="5">D18*E18</f>
        <v>60</v>
      </c>
      <c r="G18" s="37">
        <v>10</v>
      </c>
      <c r="H18" s="37">
        <v>10</v>
      </c>
      <c r="I18" s="37">
        <v>10</v>
      </c>
      <c r="J18" s="37">
        <v>10</v>
      </c>
      <c r="K18" s="37">
        <v>10</v>
      </c>
      <c r="L18" s="37">
        <v>10</v>
      </c>
    </row>
    <row r="19" spans="1:12" ht="12.75" customHeight="1">
      <c r="A19" s="6" t="s">
        <v>27</v>
      </c>
      <c r="B19" s="6" t="s">
        <v>53</v>
      </c>
      <c r="C19" s="7" t="s">
        <v>48</v>
      </c>
      <c r="D19" s="8">
        <v>6</v>
      </c>
      <c r="E19" s="9">
        <v>20</v>
      </c>
      <c r="F19" s="27">
        <f t="shared" ref="F19:F21" si="6">D19*E19</f>
        <v>120</v>
      </c>
      <c r="G19" s="37">
        <v>20</v>
      </c>
      <c r="H19" s="37">
        <v>20</v>
      </c>
      <c r="I19" s="37">
        <v>20</v>
      </c>
      <c r="J19" s="37">
        <v>20</v>
      </c>
      <c r="K19" s="37">
        <v>20</v>
      </c>
      <c r="L19" s="37">
        <v>20</v>
      </c>
    </row>
    <row r="20" spans="1:12" ht="12.75" customHeight="1">
      <c r="A20" s="6" t="s">
        <v>28</v>
      </c>
      <c r="B20" s="6" t="s">
        <v>56</v>
      </c>
      <c r="C20" s="7" t="s">
        <v>48</v>
      </c>
      <c r="D20" s="8">
        <v>6</v>
      </c>
      <c r="E20" s="9">
        <v>30</v>
      </c>
      <c r="F20" s="27">
        <f t="shared" ref="F20" si="7">D20*E20</f>
        <v>180</v>
      </c>
      <c r="G20" s="37">
        <v>30</v>
      </c>
      <c r="H20" s="37">
        <v>30</v>
      </c>
      <c r="I20" s="37">
        <v>30</v>
      </c>
      <c r="J20" s="37">
        <v>30</v>
      </c>
      <c r="K20" s="37">
        <v>30</v>
      </c>
      <c r="L20" s="37">
        <v>30</v>
      </c>
    </row>
    <row r="21" spans="1:12" ht="12.75" customHeight="1">
      <c r="A21" s="6" t="s">
        <v>29</v>
      </c>
      <c r="B21" s="6" t="s">
        <v>54</v>
      </c>
      <c r="C21" s="7" t="s">
        <v>48</v>
      </c>
      <c r="D21" s="8">
        <v>6</v>
      </c>
      <c r="E21" s="9">
        <v>20</v>
      </c>
      <c r="F21" s="27">
        <f t="shared" si="6"/>
        <v>120</v>
      </c>
      <c r="G21" s="37">
        <v>20</v>
      </c>
      <c r="H21" s="37">
        <v>20</v>
      </c>
      <c r="I21" s="37">
        <v>20</v>
      </c>
      <c r="J21" s="37">
        <v>20</v>
      </c>
      <c r="K21" s="37">
        <v>20</v>
      </c>
      <c r="L21" s="37">
        <v>20</v>
      </c>
    </row>
    <row r="22" spans="1:12" ht="12.75" customHeight="1">
      <c r="A22" s="5">
        <v>4</v>
      </c>
      <c r="B22" s="56" t="s">
        <v>30</v>
      </c>
      <c r="C22" s="54"/>
      <c r="D22" s="54"/>
      <c r="E22" s="55"/>
      <c r="F22" s="26">
        <f>F23+F24+F25+F26+F27+F28+F29+F30+F39+F40+F41+F32+F33+F34+F36+F37+F42</f>
        <v>6890</v>
      </c>
      <c r="G22" s="26">
        <f t="shared" ref="G22:L22" si="8">G23+G24+G25+G26+G27+G28+G29+G30+G39+G40+G41+G32+G33+G34+G36+G37+G42</f>
        <v>0</v>
      </c>
      <c r="H22" s="26">
        <f t="shared" si="8"/>
        <v>2400</v>
      </c>
      <c r="I22" s="26">
        <f t="shared" si="8"/>
        <v>2260</v>
      </c>
      <c r="J22" s="26">
        <f t="shared" si="8"/>
        <v>1030</v>
      </c>
      <c r="K22" s="26">
        <f t="shared" si="8"/>
        <v>0</v>
      </c>
      <c r="L22" s="26">
        <f t="shared" si="8"/>
        <v>1200</v>
      </c>
    </row>
    <row r="23" spans="1:12" ht="20.25" customHeight="1">
      <c r="A23" s="10" t="s">
        <v>31</v>
      </c>
      <c r="B23" s="10" t="s">
        <v>57</v>
      </c>
      <c r="C23" s="10"/>
      <c r="D23" s="10"/>
      <c r="E23" s="10"/>
      <c r="F23" s="28"/>
      <c r="G23" s="38"/>
      <c r="H23" s="22"/>
      <c r="I23" s="22"/>
      <c r="J23" s="22"/>
      <c r="K23" s="22"/>
      <c r="L23" s="22"/>
    </row>
    <row r="24" spans="1:12" ht="12.75" customHeight="1">
      <c r="A24" s="6" t="s">
        <v>32</v>
      </c>
      <c r="B24" s="6" t="s">
        <v>58</v>
      </c>
      <c r="C24" s="7" t="s">
        <v>59</v>
      </c>
      <c r="D24" s="8">
        <v>1</v>
      </c>
      <c r="E24" s="9">
        <v>300</v>
      </c>
      <c r="F24" s="27">
        <f>D24*E24</f>
        <v>300</v>
      </c>
      <c r="G24" s="36"/>
      <c r="H24" s="19">
        <v>300</v>
      </c>
      <c r="I24" s="19"/>
      <c r="J24" s="19"/>
      <c r="K24" s="19"/>
      <c r="L24" s="19"/>
    </row>
    <row r="25" spans="1:12" ht="12.75" customHeight="1">
      <c r="A25" s="6" t="s">
        <v>33</v>
      </c>
      <c r="B25" s="6" t="s">
        <v>60</v>
      </c>
      <c r="C25" s="7" t="s">
        <v>61</v>
      </c>
      <c r="D25" s="8">
        <v>50</v>
      </c>
      <c r="E25" s="9">
        <v>5</v>
      </c>
      <c r="F25" s="27">
        <f t="shared" ref="F25:F45" si="9">D25*E25</f>
        <v>250</v>
      </c>
      <c r="G25" s="36"/>
      <c r="H25" s="19">
        <v>250</v>
      </c>
      <c r="I25" s="19"/>
      <c r="J25" s="19"/>
      <c r="K25" s="19"/>
      <c r="L25" s="19"/>
    </row>
    <row r="26" spans="1:12" ht="12.75" customHeight="1">
      <c r="A26" s="6" t="s">
        <v>34</v>
      </c>
      <c r="B26" s="6" t="s">
        <v>62</v>
      </c>
      <c r="C26" s="7" t="s">
        <v>61</v>
      </c>
      <c r="D26" s="8">
        <v>50</v>
      </c>
      <c r="E26" s="9">
        <v>1</v>
      </c>
      <c r="F26" s="27">
        <f t="shared" si="9"/>
        <v>50</v>
      </c>
      <c r="G26" s="36"/>
      <c r="H26" s="19">
        <v>50</v>
      </c>
      <c r="I26" s="19"/>
      <c r="J26" s="19"/>
      <c r="K26" s="19"/>
      <c r="L26" s="19"/>
    </row>
    <row r="27" spans="1:12" ht="20.25" customHeight="1">
      <c r="A27" s="10" t="s">
        <v>35</v>
      </c>
      <c r="B27" s="10" t="s">
        <v>64</v>
      </c>
      <c r="C27" s="11"/>
      <c r="D27" s="12"/>
      <c r="E27" s="13"/>
      <c r="F27" s="27">
        <f t="shared" si="9"/>
        <v>0</v>
      </c>
      <c r="G27" s="39"/>
      <c r="H27" s="20"/>
      <c r="I27" s="20"/>
      <c r="J27" s="20"/>
      <c r="K27" s="20"/>
      <c r="L27" s="20"/>
    </row>
    <row r="28" spans="1:12" ht="12.75" customHeight="1">
      <c r="A28" s="6" t="s">
        <v>36</v>
      </c>
      <c r="B28" s="6" t="s">
        <v>65</v>
      </c>
      <c r="C28" s="7" t="s">
        <v>63</v>
      </c>
      <c r="D28" s="8">
        <v>2</v>
      </c>
      <c r="E28" s="9">
        <v>400</v>
      </c>
      <c r="F28" s="27">
        <f t="shared" si="9"/>
        <v>800</v>
      </c>
      <c r="G28" s="36"/>
      <c r="H28" s="19">
        <v>800</v>
      </c>
      <c r="I28" s="19"/>
      <c r="J28" s="19"/>
      <c r="K28" s="19"/>
      <c r="L28" s="19"/>
    </row>
    <row r="29" spans="1:12" ht="12.75" customHeight="1">
      <c r="A29" s="6" t="s">
        <v>37</v>
      </c>
      <c r="B29" s="6" t="s">
        <v>66</v>
      </c>
      <c r="C29" s="7" t="s">
        <v>63</v>
      </c>
      <c r="D29" s="8">
        <v>2</v>
      </c>
      <c r="E29" s="9">
        <v>500</v>
      </c>
      <c r="F29" s="27">
        <f t="shared" si="9"/>
        <v>1000</v>
      </c>
      <c r="G29" s="36"/>
      <c r="H29" s="19">
        <v>1000</v>
      </c>
      <c r="I29" s="19"/>
      <c r="J29" s="19"/>
      <c r="K29" s="19"/>
      <c r="L29" s="19"/>
    </row>
    <row r="30" spans="1:12" ht="12.75" customHeight="1">
      <c r="A30" s="6" t="s">
        <v>38</v>
      </c>
      <c r="B30" s="6" t="s">
        <v>67</v>
      </c>
      <c r="C30" s="7" t="s">
        <v>63</v>
      </c>
      <c r="D30" s="8">
        <v>1</v>
      </c>
      <c r="E30" s="9">
        <v>2000</v>
      </c>
      <c r="F30" s="27">
        <f t="shared" si="9"/>
        <v>2000</v>
      </c>
      <c r="G30" s="39"/>
      <c r="H30" s="20"/>
      <c r="I30" s="41">
        <v>2000</v>
      </c>
      <c r="J30" s="20"/>
      <c r="K30" s="20"/>
      <c r="L30" s="20"/>
    </row>
    <row r="31" spans="1:12" s="16" customFormat="1" ht="12.75" customHeight="1">
      <c r="A31" s="10" t="s">
        <v>39</v>
      </c>
      <c r="B31" s="43" t="s">
        <v>76</v>
      </c>
      <c r="C31" s="7"/>
      <c r="D31" s="8"/>
      <c r="E31" s="9"/>
      <c r="F31" s="27"/>
      <c r="G31" s="39"/>
      <c r="H31" s="20"/>
      <c r="I31" s="41"/>
      <c r="J31" s="20"/>
      <c r="K31" s="20"/>
      <c r="L31" s="20"/>
    </row>
    <row r="32" spans="1:12" s="16" customFormat="1" ht="17.399999999999999" customHeight="1">
      <c r="A32" s="6" t="s">
        <v>40</v>
      </c>
      <c r="B32" s="6" t="s">
        <v>74</v>
      </c>
      <c r="C32" s="7" t="s">
        <v>61</v>
      </c>
      <c r="D32" s="8">
        <v>1</v>
      </c>
      <c r="E32" s="9">
        <v>150</v>
      </c>
      <c r="F32" s="27">
        <f t="shared" si="9"/>
        <v>150</v>
      </c>
      <c r="G32" s="39"/>
      <c r="H32" s="20"/>
      <c r="I32" s="41">
        <v>150</v>
      </c>
      <c r="J32" s="20"/>
      <c r="K32" s="20"/>
      <c r="L32" s="20"/>
    </row>
    <row r="33" spans="1:12" s="16" customFormat="1" ht="12.75" customHeight="1">
      <c r="A33" s="6" t="s">
        <v>41</v>
      </c>
      <c r="B33" s="6" t="s">
        <v>71</v>
      </c>
      <c r="C33" s="7" t="s">
        <v>73</v>
      </c>
      <c r="D33" s="8">
        <v>100</v>
      </c>
      <c r="E33" s="9">
        <v>0.3</v>
      </c>
      <c r="F33" s="27">
        <f t="shared" si="9"/>
        <v>30</v>
      </c>
      <c r="G33" s="39"/>
      <c r="H33" s="20"/>
      <c r="I33" s="41">
        <v>30</v>
      </c>
      <c r="J33" s="20"/>
      <c r="K33" s="20"/>
      <c r="L33" s="20"/>
    </row>
    <row r="34" spans="1:12" s="16" customFormat="1" ht="12.75" customHeight="1">
      <c r="A34" s="6" t="s">
        <v>42</v>
      </c>
      <c r="B34" s="44" t="s">
        <v>52</v>
      </c>
      <c r="C34" s="7" t="s">
        <v>75</v>
      </c>
      <c r="D34" s="8">
        <v>4</v>
      </c>
      <c r="E34" s="9">
        <v>20</v>
      </c>
      <c r="F34" s="27">
        <f t="shared" si="9"/>
        <v>80</v>
      </c>
      <c r="G34" s="39"/>
      <c r="H34" s="20"/>
      <c r="I34" s="41">
        <v>80</v>
      </c>
      <c r="J34" s="20"/>
      <c r="K34" s="20"/>
      <c r="L34" s="20"/>
    </row>
    <row r="35" spans="1:12" s="16" customFormat="1" ht="12.75" customHeight="1">
      <c r="A35" s="10" t="s">
        <v>77</v>
      </c>
      <c r="B35" s="43" t="s">
        <v>70</v>
      </c>
      <c r="C35" s="7"/>
      <c r="D35" s="8"/>
      <c r="E35" s="9"/>
      <c r="F35" s="27"/>
      <c r="G35" s="39"/>
      <c r="H35" s="20"/>
      <c r="I35" s="41"/>
      <c r="J35" s="20"/>
      <c r="K35" s="20"/>
      <c r="L35" s="20"/>
    </row>
    <row r="36" spans="1:12" s="16" customFormat="1" ht="12.75" customHeight="1">
      <c r="A36" s="6" t="s">
        <v>40</v>
      </c>
      <c r="B36" s="6" t="s">
        <v>72</v>
      </c>
      <c r="C36" s="7" t="s">
        <v>61</v>
      </c>
      <c r="D36" s="8">
        <v>1</v>
      </c>
      <c r="E36" s="9">
        <v>1000</v>
      </c>
      <c r="F36" s="27">
        <f t="shared" ref="F36:F37" si="10">D36*E36</f>
        <v>1000</v>
      </c>
      <c r="G36" s="39"/>
      <c r="H36" s="20"/>
      <c r="I36" s="41"/>
      <c r="J36" s="41">
        <v>1000</v>
      </c>
      <c r="K36" s="20"/>
      <c r="L36" s="20"/>
    </row>
    <row r="37" spans="1:12" s="16" customFormat="1" ht="12.75" customHeight="1">
      <c r="A37" s="6" t="s">
        <v>41</v>
      </c>
      <c r="B37" s="6" t="s">
        <v>71</v>
      </c>
      <c r="C37" s="7" t="s">
        <v>73</v>
      </c>
      <c r="D37" s="8">
        <v>100</v>
      </c>
      <c r="E37" s="9">
        <v>0.3</v>
      </c>
      <c r="F37" s="27">
        <f t="shared" si="10"/>
        <v>30</v>
      </c>
      <c r="G37" s="39"/>
      <c r="H37" s="20"/>
      <c r="I37" s="41"/>
      <c r="J37" s="41">
        <v>30</v>
      </c>
      <c r="K37" s="20"/>
      <c r="L37" s="20"/>
    </row>
    <row r="38" spans="1:12" ht="20.25" customHeight="1">
      <c r="A38" s="10" t="s">
        <v>78</v>
      </c>
      <c r="B38" s="10" t="s">
        <v>68</v>
      </c>
      <c r="C38" s="11"/>
      <c r="D38" s="12"/>
      <c r="E38" s="13"/>
      <c r="F38" s="27">
        <f t="shared" si="9"/>
        <v>0</v>
      </c>
      <c r="G38" s="39"/>
      <c r="H38" s="20"/>
      <c r="I38" s="20"/>
      <c r="J38" s="20"/>
      <c r="K38" s="20"/>
      <c r="L38" s="20"/>
    </row>
    <row r="39" spans="1:12" ht="12.75" customHeight="1">
      <c r="A39" s="6" t="s">
        <v>79</v>
      </c>
      <c r="B39" s="6" t="s">
        <v>52</v>
      </c>
      <c r="C39" s="7" t="s">
        <v>75</v>
      </c>
      <c r="D39" s="8">
        <v>2</v>
      </c>
      <c r="E39" s="9">
        <v>50</v>
      </c>
      <c r="F39" s="27">
        <f t="shared" si="9"/>
        <v>100</v>
      </c>
      <c r="G39" s="39"/>
      <c r="H39" s="20"/>
      <c r="I39" s="20"/>
      <c r="J39" s="20"/>
      <c r="K39" s="20"/>
      <c r="L39" s="41">
        <v>100</v>
      </c>
    </row>
    <row r="40" spans="1:12" ht="12.75" customHeight="1">
      <c r="A40" s="6" t="s">
        <v>80</v>
      </c>
      <c r="B40" s="6" t="s">
        <v>62</v>
      </c>
      <c r="C40" s="7" t="s">
        <v>61</v>
      </c>
      <c r="D40" s="8">
        <v>100</v>
      </c>
      <c r="E40" s="9">
        <v>5</v>
      </c>
      <c r="F40" s="27">
        <f t="shared" si="9"/>
        <v>500</v>
      </c>
      <c r="G40" s="36"/>
      <c r="H40" s="19"/>
      <c r="I40" s="19"/>
      <c r="J40" s="19"/>
      <c r="K40" s="19"/>
      <c r="L40" s="19">
        <v>500</v>
      </c>
    </row>
    <row r="41" spans="1:12" ht="12" customHeight="1">
      <c r="A41" s="6" t="s">
        <v>81</v>
      </c>
      <c r="B41" s="6" t="s">
        <v>69</v>
      </c>
      <c r="C41" s="47" t="s">
        <v>61</v>
      </c>
      <c r="D41" s="48">
        <v>1</v>
      </c>
      <c r="E41" s="9">
        <v>100</v>
      </c>
      <c r="F41" s="27">
        <f t="shared" si="9"/>
        <v>100</v>
      </c>
      <c r="G41" s="36"/>
      <c r="H41" s="19"/>
      <c r="I41" s="19"/>
      <c r="J41" s="19"/>
      <c r="K41" s="19"/>
      <c r="L41" s="19">
        <v>100</v>
      </c>
    </row>
    <row r="42" spans="1:12" s="16" customFormat="1" ht="12" customHeight="1">
      <c r="A42" s="6" t="s">
        <v>84</v>
      </c>
      <c r="B42" s="45" t="s">
        <v>85</v>
      </c>
      <c r="C42" s="49" t="s">
        <v>86</v>
      </c>
      <c r="D42" s="50">
        <v>1</v>
      </c>
      <c r="E42" s="46">
        <v>500</v>
      </c>
      <c r="F42" s="27">
        <f t="shared" si="9"/>
        <v>500</v>
      </c>
      <c r="G42" s="36"/>
      <c r="H42" s="19"/>
      <c r="I42" s="19"/>
      <c r="J42" s="19"/>
      <c r="K42" s="19"/>
      <c r="L42" s="19">
        <v>500</v>
      </c>
    </row>
    <row r="43" spans="1:12" ht="12.75" customHeight="1">
      <c r="A43" s="5">
        <v>5</v>
      </c>
      <c r="B43" s="56" t="s">
        <v>43</v>
      </c>
      <c r="C43" s="57"/>
      <c r="D43" s="57"/>
      <c r="E43" s="55"/>
      <c r="F43" s="29">
        <f>+F44+F45</f>
        <v>1500</v>
      </c>
      <c r="G43" s="29">
        <f t="shared" ref="G43:L43" si="11">+G44+G45</f>
        <v>1000</v>
      </c>
      <c r="H43" s="29">
        <f t="shared" si="11"/>
        <v>0</v>
      </c>
      <c r="I43" s="29">
        <f t="shared" si="11"/>
        <v>0</v>
      </c>
      <c r="J43" s="29">
        <f t="shared" si="11"/>
        <v>0</v>
      </c>
      <c r="K43" s="29">
        <f t="shared" si="11"/>
        <v>0</v>
      </c>
      <c r="L43" s="29">
        <f t="shared" si="11"/>
        <v>500</v>
      </c>
    </row>
    <row r="44" spans="1:12" ht="12.75" customHeight="1">
      <c r="A44" s="6">
        <v>5.0999999999999996</v>
      </c>
      <c r="B44" s="6" t="s">
        <v>82</v>
      </c>
      <c r="C44" s="7" t="s">
        <v>63</v>
      </c>
      <c r="D44" s="8">
        <v>1000</v>
      </c>
      <c r="E44" s="9">
        <v>1</v>
      </c>
      <c r="F44" s="27">
        <f t="shared" si="9"/>
        <v>1000</v>
      </c>
      <c r="G44" s="36">
        <v>1000</v>
      </c>
      <c r="H44" s="19"/>
      <c r="I44" s="19"/>
      <c r="J44" s="19"/>
      <c r="K44" s="19"/>
      <c r="L44" s="19"/>
    </row>
    <row r="45" spans="1:12" ht="12.75" customHeight="1">
      <c r="A45" s="6">
        <v>5.2</v>
      </c>
      <c r="B45" s="6" t="s">
        <v>83</v>
      </c>
      <c r="C45" s="7" t="s">
        <v>48</v>
      </c>
      <c r="D45" s="8">
        <v>1</v>
      </c>
      <c r="E45" s="9">
        <v>500</v>
      </c>
      <c r="F45" s="27">
        <f t="shared" si="9"/>
        <v>500</v>
      </c>
      <c r="G45" s="36"/>
      <c r="H45" s="19"/>
      <c r="I45" s="19"/>
      <c r="J45" s="19"/>
      <c r="K45" s="19"/>
      <c r="L45" s="19">
        <v>500</v>
      </c>
    </row>
    <row r="46" spans="1:12" ht="13.5" customHeight="1" thickBot="1">
      <c r="A46" s="51"/>
      <c r="B46" s="52"/>
      <c r="C46" s="52"/>
      <c r="D46" s="52"/>
      <c r="E46" s="52"/>
      <c r="F46" s="52"/>
      <c r="G46" s="40"/>
      <c r="H46" s="21"/>
      <c r="I46" s="21"/>
      <c r="J46" s="21"/>
      <c r="K46" s="21"/>
      <c r="L46" s="21"/>
    </row>
    <row r="47" spans="1:12" ht="13.5" customHeight="1">
      <c r="A47" s="53" t="s">
        <v>87</v>
      </c>
      <c r="B47" s="54"/>
      <c r="C47" s="54"/>
      <c r="D47" s="54"/>
      <c r="E47" s="55"/>
      <c r="F47" s="30">
        <f>+F12+F15+F17+F22+F43</f>
        <v>11870</v>
      </c>
      <c r="G47" s="30">
        <f t="shared" ref="G47:L47" si="12">+G12+G15+G17+G22+G43</f>
        <v>1580</v>
      </c>
      <c r="H47" s="30">
        <f t="shared" si="12"/>
        <v>2980</v>
      </c>
      <c r="I47" s="30">
        <f t="shared" si="12"/>
        <v>2840</v>
      </c>
      <c r="J47" s="30">
        <f t="shared" si="12"/>
        <v>1610</v>
      </c>
      <c r="K47" s="30">
        <f t="shared" si="12"/>
        <v>580</v>
      </c>
      <c r="L47" s="30">
        <f t="shared" si="12"/>
        <v>2280</v>
      </c>
    </row>
    <row r="48" spans="1:12" ht="12.75" customHeight="1">
      <c r="A48" s="14"/>
      <c r="B48" s="14"/>
      <c r="C48" s="14"/>
      <c r="D48" s="14"/>
      <c r="E48" s="14"/>
      <c r="F48" s="14"/>
    </row>
    <row r="49" spans="1:6" ht="12.75" customHeight="1">
      <c r="A49" s="14"/>
      <c r="B49" s="14"/>
      <c r="C49" s="14"/>
      <c r="D49" s="14"/>
      <c r="E49" s="14"/>
      <c r="F49" s="14"/>
    </row>
    <row r="50" spans="1:6" ht="12.75" customHeight="1">
      <c r="A50" s="15" t="s">
        <v>44</v>
      </c>
      <c r="B50" s="14"/>
      <c r="C50" s="14"/>
      <c r="D50" s="14"/>
      <c r="E50" s="14"/>
      <c r="F50" s="14"/>
    </row>
    <row r="51" spans="1:6" ht="12.75" customHeight="1">
      <c r="A51" s="14"/>
      <c r="B51" s="15" t="s">
        <v>45</v>
      </c>
      <c r="C51" s="14"/>
      <c r="D51" s="14"/>
      <c r="E51" s="14"/>
      <c r="F51" s="14"/>
    </row>
    <row r="52" spans="1:6" ht="12.75" customHeight="1">
      <c r="A52" s="14"/>
      <c r="B52" s="15" t="s">
        <v>46</v>
      </c>
      <c r="C52" s="14"/>
      <c r="D52" s="14"/>
      <c r="E52" s="14"/>
      <c r="F52" s="14"/>
    </row>
    <row r="53" spans="1:6" ht="12.75" customHeight="1">
      <c r="A53" s="14"/>
      <c r="B53" s="14"/>
      <c r="C53" s="14"/>
      <c r="D53" s="14"/>
      <c r="E53" s="14"/>
      <c r="F53" s="14"/>
    </row>
    <row r="54" spans="1:6" ht="12.75" customHeight="1">
      <c r="A54" s="14"/>
      <c r="B54" s="14"/>
      <c r="C54" s="14"/>
      <c r="D54" s="14"/>
      <c r="E54" s="14"/>
      <c r="F54" s="14"/>
    </row>
    <row r="55" spans="1:6" ht="12.75" customHeight="1">
      <c r="A55" s="14"/>
      <c r="B55" s="14"/>
      <c r="C55" s="14"/>
      <c r="D55" s="14"/>
      <c r="E55" s="14"/>
      <c r="F55" s="14"/>
    </row>
    <row r="56" spans="1:6" ht="12.75" customHeight="1">
      <c r="A56" s="14"/>
      <c r="B56" s="14"/>
      <c r="C56" s="14"/>
      <c r="D56" s="14"/>
      <c r="E56" s="14"/>
      <c r="F56" s="14"/>
    </row>
    <row r="57" spans="1:6" ht="12.75" customHeight="1">
      <c r="A57" s="14"/>
      <c r="B57" s="14"/>
      <c r="C57" s="14"/>
      <c r="D57" s="14"/>
      <c r="E57" s="14"/>
      <c r="F57" s="14"/>
    </row>
    <row r="58" spans="1:6" ht="12.75" customHeight="1">
      <c r="A58" s="14"/>
      <c r="B58" s="14"/>
      <c r="C58" s="14"/>
      <c r="D58" s="14"/>
      <c r="E58" s="14"/>
      <c r="F58" s="14"/>
    </row>
    <row r="59" spans="1:6" ht="12.75" customHeight="1">
      <c r="A59" s="14"/>
      <c r="B59" s="14"/>
      <c r="C59" s="14"/>
      <c r="D59" s="14"/>
      <c r="E59" s="14"/>
      <c r="F59" s="14"/>
    </row>
    <row r="60" spans="1:6" ht="12.75" customHeight="1">
      <c r="A60" s="14"/>
      <c r="B60" s="14"/>
      <c r="C60" s="14"/>
      <c r="D60" s="14"/>
      <c r="E60" s="14"/>
      <c r="F60" s="14"/>
    </row>
    <row r="61" spans="1:6" ht="12.75" customHeight="1">
      <c r="A61" s="14"/>
      <c r="B61" s="14"/>
      <c r="C61" s="14"/>
      <c r="D61" s="14"/>
      <c r="E61" s="14"/>
      <c r="F61" s="14"/>
    </row>
    <row r="62" spans="1:6" ht="12.75" customHeight="1">
      <c r="A62" s="14"/>
      <c r="B62" s="14"/>
      <c r="C62" s="14"/>
      <c r="D62" s="14"/>
      <c r="E62" s="14"/>
      <c r="F62" s="14"/>
    </row>
    <row r="63" spans="1:6" ht="12.75" customHeight="1">
      <c r="A63" s="14"/>
      <c r="B63" s="14"/>
      <c r="C63" s="14"/>
      <c r="D63" s="14"/>
      <c r="E63" s="14"/>
      <c r="F63" s="14"/>
    </row>
    <row r="64" spans="1:6" ht="12.75" customHeight="1">
      <c r="A64" s="14"/>
      <c r="B64" s="14"/>
      <c r="C64" s="14"/>
      <c r="D64" s="14"/>
      <c r="E64" s="14"/>
      <c r="F64" s="14"/>
    </row>
    <row r="65" spans="1:6" ht="12.75" customHeight="1">
      <c r="A65" s="14"/>
      <c r="B65" s="14"/>
      <c r="C65" s="14"/>
      <c r="D65" s="14"/>
      <c r="E65" s="14"/>
      <c r="F65" s="14"/>
    </row>
    <row r="66" spans="1:6" ht="12.75" customHeight="1">
      <c r="A66" s="14"/>
      <c r="B66" s="14"/>
      <c r="C66" s="14"/>
      <c r="D66" s="14"/>
      <c r="E66" s="14"/>
      <c r="F66" s="14"/>
    </row>
    <row r="67" spans="1:6" ht="12.75" customHeight="1">
      <c r="A67" s="14"/>
      <c r="B67" s="14"/>
      <c r="C67" s="14"/>
      <c r="D67" s="14"/>
      <c r="E67" s="14"/>
      <c r="F67" s="14"/>
    </row>
    <row r="68" spans="1:6" ht="12.75" customHeight="1">
      <c r="A68" s="14"/>
      <c r="B68" s="14"/>
      <c r="C68" s="14"/>
      <c r="D68" s="14"/>
      <c r="E68" s="14"/>
      <c r="F68" s="14"/>
    </row>
    <row r="69" spans="1:6" ht="12.75" customHeight="1">
      <c r="A69" s="14"/>
      <c r="B69" s="14"/>
      <c r="C69" s="14"/>
      <c r="D69" s="14"/>
      <c r="E69" s="14"/>
      <c r="F69" s="14"/>
    </row>
    <row r="70" spans="1:6" ht="12.75" customHeight="1">
      <c r="A70" s="14"/>
      <c r="B70" s="14"/>
      <c r="C70" s="14"/>
      <c r="D70" s="14"/>
      <c r="E70" s="14"/>
      <c r="F70" s="14"/>
    </row>
    <row r="71" spans="1:6" ht="12.75" customHeight="1">
      <c r="A71" s="14"/>
      <c r="B71" s="14"/>
      <c r="C71" s="14"/>
      <c r="D71" s="14"/>
      <c r="E71" s="14"/>
      <c r="F71" s="14"/>
    </row>
    <row r="72" spans="1:6" ht="12.75" customHeight="1">
      <c r="A72" s="14"/>
      <c r="B72" s="14"/>
      <c r="C72" s="14"/>
      <c r="D72" s="14"/>
      <c r="E72" s="14"/>
      <c r="F72" s="14"/>
    </row>
    <row r="73" spans="1:6" ht="12.75" customHeight="1">
      <c r="A73" s="14"/>
      <c r="B73" s="14"/>
      <c r="C73" s="14"/>
      <c r="D73" s="14"/>
      <c r="E73" s="14"/>
      <c r="F73" s="14"/>
    </row>
    <row r="74" spans="1:6" ht="12.75" customHeight="1">
      <c r="A74" s="14"/>
      <c r="B74" s="14"/>
      <c r="C74" s="14"/>
      <c r="D74" s="14"/>
      <c r="E74" s="14"/>
      <c r="F74" s="14"/>
    </row>
    <row r="75" spans="1:6" ht="12.75" customHeight="1">
      <c r="A75" s="14"/>
      <c r="B75" s="14"/>
      <c r="C75" s="14"/>
      <c r="D75" s="14"/>
      <c r="E75" s="14"/>
      <c r="F75" s="14"/>
    </row>
    <row r="76" spans="1:6" ht="12.75" customHeight="1">
      <c r="A76" s="14"/>
      <c r="B76" s="14"/>
      <c r="C76" s="14"/>
      <c r="D76" s="14"/>
      <c r="E76" s="14"/>
      <c r="F76" s="14"/>
    </row>
    <row r="77" spans="1:6" ht="12.75" customHeight="1">
      <c r="A77" s="14"/>
      <c r="B77" s="14"/>
      <c r="C77" s="14"/>
      <c r="D77" s="14"/>
      <c r="E77" s="14"/>
      <c r="F77" s="14"/>
    </row>
    <row r="78" spans="1:6" ht="12.75" customHeight="1">
      <c r="A78" s="14"/>
      <c r="B78" s="14"/>
      <c r="C78" s="14"/>
      <c r="D78" s="14"/>
      <c r="E78" s="14"/>
      <c r="F78" s="14"/>
    </row>
    <row r="79" spans="1:6" ht="12.75" customHeight="1">
      <c r="A79" s="14"/>
      <c r="B79" s="14"/>
      <c r="C79" s="14"/>
      <c r="D79" s="14"/>
      <c r="E79" s="14"/>
      <c r="F79" s="14"/>
    </row>
    <row r="80" spans="1:6" ht="12.75" customHeight="1">
      <c r="A80" s="14"/>
      <c r="B80" s="14"/>
      <c r="C80" s="14"/>
      <c r="D80" s="14"/>
      <c r="E80" s="14"/>
      <c r="F80" s="14"/>
    </row>
    <row r="81" spans="1:6" ht="12.75" customHeight="1">
      <c r="A81" s="14"/>
      <c r="B81" s="14"/>
      <c r="C81" s="14"/>
      <c r="D81" s="14"/>
      <c r="E81" s="14"/>
      <c r="F81" s="14"/>
    </row>
    <row r="82" spans="1:6" ht="12.75" customHeight="1">
      <c r="A82" s="14"/>
      <c r="B82" s="14"/>
      <c r="C82" s="14"/>
      <c r="D82" s="14"/>
      <c r="E82" s="14"/>
      <c r="F82" s="14"/>
    </row>
    <row r="83" spans="1:6" ht="12.75" customHeight="1">
      <c r="A83" s="14"/>
      <c r="B83" s="14"/>
      <c r="C83" s="14"/>
      <c r="D83" s="14"/>
      <c r="E83" s="14"/>
      <c r="F83" s="14"/>
    </row>
    <row r="84" spans="1:6" ht="12.75" customHeight="1">
      <c r="A84" s="14"/>
      <c r="B84" s="14"/>
      <c r="C84" s="14"/>
      <c r="D84" s="14"/>
      <c r="E84" s="14"/>
      <c r="F84" s="14"/>
    </row>
    <row r="85" spans="1:6" ht="12.75" customHeight="1">
      <c r="A85" s="14"/>
      <c r="B85" s="14"/>
      <c r="C85" s="14"/>
      <c r="D85" s="14"/>
      <c r="E85" s="14"/>
      <c r="F85" s="14"/>
    </row>
    <row r="86" spans="1:6" ht="12.75" customHeight="1">
      <c r="A86" s="14"/>
      <c r="B86" s="14"/>
      <c r="C86" s="14"/>
      <c r="D86" s="14"/>
      <c r="E86" s="14"/>
      <c r="F86" s="14"/>
    </row>
    <row r="87" spans="1:6" ht="12.75" customHeight="1">
      <c r="A87" s="14"/>
      <c r="B87" s="14"/>
      <c r="C87" s="14"/>
      <c r="D87" s="14"/>
      <c r="E87" s="14"/>
      <c r="F87" s="14"/>
    </row>
    <row r="88" spans="1:6" ht="12.75" customHeight="1">
      <c r="A88" s="14"/>
      <c r="B88" s="14"/>
      <c r="C88" s="14"/>
      <c r="D88" s="14"/>
      <c r="E88" s="14"/>
      <c r="F88" s="14"/>
    </row>
    <row r="89" spans="1:6" ht="12.75" customHeight="1">
      <c r="A89" s="14"/>
      <c r="B89" s="14"/>
      <c r="C89" s="14"/>
      <c r="D89" s="14"/>
      <c r="E89" s="14"/>
      <c r="F89" s="14"/>
    </row>
    <row r="90" spans="1:6" ht="12.75" customHeight="1">
      <c r="A90" s="14"/>
      <c r="B90" s="14"/>
      <c r="C90" s="14"/>
      <c r="D90" s="14"/>
      <c r="E90" s="14"/>
      <c r="F90" s="14"/>
    </row>
    <row r="91" spans="1:6" ht="12.75" customHeight="1">
      <c r="A91" s="14"/>
      <c r="B91" s="14"/>
      <c r="C91" s="14"/>
      <c r="D91" s="14"/>
      <c r="E91" s="14"/>
      <c r="F91" s="14"/>
    </row>
    <row r="92" spans="1:6" ht="12.75" customHeight="1">
      <c r="A92" s="14"/>
      <c r="B92" s="14"/>
      <c r="C92" s="14"/>
      <c r="D92" s="14"/>
      <c r="E92" s="14"/>
      <c r="F92" s="14"/>
    </row>
    <row r="93" spans="1:6" ht="12.75" customHeight="1">
      <c r="A93" s="14"/>
      <c r="B93" s="14"/>
      <c r="C93" s="14"/>
      <c r="D93" s="14"/>
      <c r="E93" s="14"/>
      <c r="F93" s="14"/>
    </row>
    <row r="94" spans="1:6" ht="12.75" customHeight="1">
      <c r="A94" s="14"/>
      <c r="B94" s="14"/>
      <c r="C94" s="14"/>
      <c r="D94" s="14"/>
      <c r="E94" s="14"/>
      <c r="F94" s="14"/>
    </row>
    <row r="95" spans="1:6" ht="12.75" customHeight="1">
      <c r="A95" s="14"/>
      <c r="B95" s="14"/>
      <c r="C95" s="14"/>
      <c r="D95" s="14"/>
      <c r="E95" s="14"/>
      <c r="F95" s="14"/>
    </row>
    <row r="96" spans="1:6" ht="12.75" customHeight="1">
      <c r="A96" s="14"/>
      <c r="B96" s="14"/>
      <c r="C96" s="14"/>
      <c r="D96" s="14"/>
      <c r="E96" s="14"/>
      <c r="F96" s="14"/>
    </row>
    <row r="97" spans="1:6" ht="12.75" customHeight="1">
      <c r="A97" s="14"/>
      <c r="B97" s="14"/>
      <c r="C97" s="14"/>
      <c r="D97" s="14"/>
      <c r="E97" s="14"/>
      <c r="F97" s="14"/>
    </row>
    <row r="98" spans="1:6" ht="12.75" customHeight="1">
      <c r="A98" s="14"/>
      <c r="B98" s="14"/>
      <c r="C98" s="14"/>
      <c r="D98" s="14"/>
      <c r="E98" s="14"/>
      <c r="F98" s="14"/>
    </row>
    <row r="99" spans="1:6" ht="12.75" customHeight="1">
      <c r="A99" s="14"/>
      <c r="B99" s="14"/>
      <c r="C99" s="14"/>
      <c r="D99" s="14"/>
      <c r="E99" s="14"/>
      <c r="F99" s="14"/>
    </row>
    <row r="100" spans="1:6" ht="12.75" customHeight="1">
      <c r="A100" s="14"/>
      <c r="B100" s="14"/>
      <c r="C100" s="14"/>
      <c r="D100" s="14"/>
      <c r="E100" s="14"/>
      <c r="F100" s="14"/>
    </row>
  </sheetData>
  <mergeCells count="14">
    <mergeCell ref="A46:F46"/>
    <mergeCell ref="A47:E47"/>
    <mergeCell ref="B43:E43"/>
    <mergeCell ref="A1:F6"/>
    <mergeCell ref="A7:B7"/>
    <mergeCell ref="A8:B8"/>
    <mergeCell ref="C7:F7"/>
    <mergeCell ref="B22:E22"/>
    <mergeCell ref="B15:E15"/>
    <mergeCell ref="B17:E17"/>
    <mergeCell ref="A9:F9"/>
    <mergeCell ref="A11:F11"/>
    <mergeCell ref="C8:F8"/>
    <mergeCell ref="B12:E12"/>
  </mergeCells>
  <pageMargins left="0.7" right="0.7" top="0.75" bottom="0.75" header="0" footer="0"/>
  <pageSetup orientation="landscape" r:id="rId1"/>
  <headerFooter>
    <oddFooter>&amp;LOvaj obrazac je pripremljen prema LOD metodologiji za dodjelu sredstva organizacijama civilnog društva u BiH&amp;R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Budžet</vt:lpstr>
    </vt:vector>
  </TitlesOfParts>
  <Manager>Massimo Diana</Manager>
  <Company>UNDP Bosnia and Herzegovina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11c</dc:title>
  <dc:subject>Budget breakdown</dc:subject>
  <dc:creator>LOD Project</dc:creator>
  <cp:lastModifiedBy>Ana</cp:lastModifiedBy>
  <cp:lastPrinted>2011-12-22T07:37:16Z</cp:lastPrinted>
  <dcterms:created xsi:type="dcterms:W3CDTF">2004-12-24T08:58:28Z</dcterms:created>
  <dcterms:modified xsi:type="dcterms:W3CDTF">2020-04-01T05:49:10Z</dcterms:modified>
</cp:coreProperties>
</file>